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355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62" i="1" l="1"/>
  <c r="E60" i="1"/>
  <c r="E56" i="1"/>
  <c r="E49" i="1"/>
  <c r="E26" i="1"/>
  <c r="E22" i="1"/>
  <c r="E18" i="1"/>
  <c r="E16" i="1"/>
  <c r="E13" i="1"/>
  <c r="E11" i="1"/>
</calcChain>
</file>

<file path=xl/sharedStrings.xml><?xml version="1.0" encoding="utf-8"?>
<sst xmlns="http://schemas.openxmlformats.org/spreadsheetml/2006/main" count="272" uniqueCount="88">
  <si>
    <t>Cost centre</t>
  </si>
  <si>
    <t>Cost centre description</t>
  </si>
  <si>
    <t>Account</t>
  </si>
  <si>
    <t>Account description</t>
  </si>
  <si>
    <t>P18034</t>
  </si>
  <si>
    <t>SKATE PARK, ASH</t>
  </si>
  <si>
    <t>Amount</t>
  </si>
  <si>
    <t>Description</t>
  </si>
  <si>
    <t>Customer/Supplier
Name</t>
  </si>
  <si>
    <t>Customer/Supplier</t>
  </si>
  <si>
    <t>Period</t>
  </si>
  <si>
    <t>Date</t>
  </si>
  <si>
    <t>Reference</t>
  </si>
  <si>
    <t>Year</t>
  </si>
  <si>
    <t>Initials</t>
  </si>
  <si>
    <t>CONTRACT PYTS-MINOR CONTRACTOR</t>
  </si>
  <si>
    <t>ACT_G02 SUMMARY 10-NOV-18</t>
  </si>
  <si>
    <t>G020050</t>
  </si>
  <si>
    <t>CONTRACT PYTS-MAIN CONTRACTOR</t>
  </si>
  <si>
    <t>G020051</t>
  </si>
  <si>
    <t>MISCELLANEOUS EXPENSES</t>
  </si>
  <si>
    <t>G020052</t>
  </si>
  <si>
    <t>G020053</t>
  </si>
  <si>
    <t>G020054</t>
  </si>
  <si>
    <t>G020055</t>
  </si>
  <si>
    <t>G020056</t>
  </si>
  <si>
    <t>G020060</t>
  </si>
  <si>
    <t>P18043</t>
  </si>
  <si>
    <t>ASH SKATE PARK-RESURFACING</t>
  </si>
  <si>
    <t>G020074</t>
  </si>
  <si>
    <t>P18058</t>
  </si>
  <si>
    <t>STOKE SKATE PARK REPS (P92095)</t>
  </si>
  <si>
    <t>G020084</t>
  </si>
  <si>
    <t>P18129</t>
  </si>
  <si>
    <t>STOKE PARK SKATE PARK (P92217)</t>
  </si>
  <si>
    <t>ACT_G02 SUMMARY 11-NOV-18</t>
  </si>
  <si>
    <t>G020145</t>
  </si>
  <si>
    <t>THE LEISURE MEDIA COMPANY LTD</t>
  </si>
  <si>
    <t>CONSULTANTS FEES - PROJECTS</t>
  </si>
  <si>
    <t>QUARRY ST STEPS CONT</t>
  </si>
  <si>
    <t>COOPER &amp; WITHYCOMBE LTD</t>
  </si>
  <si>
    <t>CDM SKATEPARK CO-ORD</t>
  </si>
  <si>
    <t>STOKE PK SKATE PARK CONTRACT</t>
  </si>
  <si>
    <t>WHEELSCAPE LTD</t>
  </si>
  <si>
    <t>STOKE PARK SKATE PK CONTRACT</t>
  </si>
  <si>
    <t>STOKE PARK SKATE PARK CONTRACT</t>
  </si>
  <si>
    <t>STOKE PARK SKATE PARK REFURB</t>
  </si>
  <si>
    <t>FOREST &amp; GDN TIMBER</t>
  </si>
  <si>
    <t>FOREST &amp; GARDEN TIMBER SERVICES</t>
  </si>
  <si>
    <t>COUNTY REGAL TURF 30 SQM</t>
  </si>
  <si>
    <t>ROYCE TURF &amp; IRRIGATION LTD</t>
  </si>
  <si>
    <t>WORK TO AREA BY SKATE PARK</t>
  </si>
  <si>
    <t>A P H FENCING</t>
  </si>
  <si>
    <t>STOKE PARK SKATE PARK</t>
  </si>
  <si>
    <t>BINS FOR SKATE PARK</t>
  </si>
  <si>
    <t>WYBONE LIMITED</t>
  </si>
  <si>
    <t>SKATE PARK SEATS</t>
  </si>
  <si>
    <t>PRISTINE GARDENS</t>
  </si>
  <si>
    <t>SKATEPARK SEATS</t>
  </si>
  <si>
    <t>STREETMASTER (SOUTH WALES) LTD</t>
  </si>
  <si>
    <t>PRISTINE GDNS</t>
  </si>
  <si>
    <t>STOKE SKATE PK</t>
  </si>
  <si>
    <t>FASTSIGNS (GUILDFORD) LTD</t>
  </si>
  <si>
    <t>SKATE PARK SIGNS</t>
  </si>
  <si>
    <t>STOKE PARK SKATE PARK RETENTION</t>
  </si>
  <si>
    <t>STOKE PARK SKATE PARK WORK</t>
  </si>
  <si>
    <t>COUNTRYSIDE CONTRACTS LTD</t>
  </si>
  <si>
    <t>TFR ADDITIONAL EXP OVER S106 AVAILABLE</t>
  </si>
  <si>
    <t>VW</t>
  </si>
  <si>
    <t>DRAINAGE SKATE PARK</t>
  </si>
  <si>
    <t>P18186</t>
  </si>
  <si>
    <t>RIPLEY PC SKATE RAMP P92301</t>
  </si>
  <si>
    <t>GRANTS - GENERAL</t>
  </si>
  <si>
    <t>RIPLEY PARISH COUNCIL</t>
  </si>
  <si>
    <t>P18188</t>
  </si>
  <si>
    <t>ASH SKATE PARK (S106)</t>
  </si>
  <si>
    <t>Ash Skate Park refurbishment</t>
  </si>
  <si>
    <t>P18010</t>
  </si>
  <si>
    <t>KINGSTON MEADOWS - BMX TRACK</t>
  </si>
  <si>
    <t>G020024</t>
  </si>
  <si>
    <t>P18036</t>
  </si>
  <si>
    <t>KINGSTON MEADOWS-BMX SURFACING</t>
  </si>
  <si>
    <t>G020059</t>
  </si>
  <si>
    <t>G020072</t>
  </si>
  <si>
    <t>TOTAL</t>
  </si>
  <si>
    <t>APPROX £54K FUNDED BY S106 MONIES - NO RECORDS FOR WORKS 2003</t>
  </si>
  <si>
    <t>SKATE RAMP</t>
  </si>
  <si>
    <t>FUNDED BY S106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</si>
</sst>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0" xfId="0" applyFont="1"/>
    <xf numFmtId="14" fontId="2" fillId="0" borderId="0" xfId="0" applyNumberFormat="1" applyFont="1" applyAlignment="1">
      <alignment wrapText="1"/>
    </xf>
    <xf numFmtId="4" fontId="3" fillId="0" borderId="0" xfId="0" applyNumberFormat="1" applyFont="1"/>
    <xf numFmtId="4" fontId="2" fillId="0" borderId="0" xfId="0" applyNumberFormat="1" applyFont="1"/>
    <xf numFmtId="4" fontId="0" fillId="0" borderId="0" xfId="0" applyNumberFormat="1"/>
    <xf numFmtId="0" fontId="4" fillId="0" borderId="0" xfId="0" applyFont="1"/>
    <xf numFmtId="14" fontId="4" fillId="0" borderId="0" xfId="0" applyNumberFormat="1" applyFont="1" applyAlignment="1">
      <alignment wrapText="1"/>
    </xf>
    <xf numFmtId="4" fontId="5" fillId="0" borderId="0" xfId="0" applyNumberFormat="1" applyFont="1"/>
    <xf numFmtId="4" fontId="1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topLeftCell="A40" workbookViewId="0">
      <selection activeCell="D64" sqref="D64"/>
    </sheetView>
  </sheetViews>
  <sheetFormatPr defaultRowHeight="15" x14ac:dyDescent="0.25"/>
  <cols>
    <col min="1" max="1" width="11.140625" bestFit="1" customWidth="1"/>
    <col min="2" max="2" width="34.28515625" bestFit="1" customWidth="1"/>
    <col min="4" max="4" width="36.85546875" bestFit="1" customWidth="1"/>
    <col min="5" max="5" width="10.140625" style="7" bestFit="1" customWidth="1"/>
    <col min="6" max="6" width="42.42578125" bestFit="1" customWidth="1"/>
    <col min="9" max="9" width="7" bestFit="1" customWidth="1"/>
    <col min="10" max="10" width="10.1406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6</v>
      </c>
      <c r="F1" s="1" t="s">
        <v>7</v>
      </c>
      <c r="G1" s="2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</row>
    <row r="2" spans="1:13" x14ac:dyDescent="0.25">
      <c r="A2" s="3" t="s">
        <v>4</v>
      </c>
      <c r="B2" s="3" t="s">
        <v>5</v>
      </c>
      <c r="C2" s="3">
        <v>1234</v>
      </c>
      <c r="D2" s="3" t="s">
        <v>15</v>
      </c>
      <c r="E2" s="6">
        <v>1592.47</v>
      </c>
      <c r="F2" s="3" t="s">
        <v>16</v>
      </c>
      <c r="G2" s="3"/>
      <c r="H2" s="3"/>
      <c r="I2" s="3">
        <v>2</v>
      </c>
      <c r="J2" s="4">
        <v>37742</v>
      </c>
      <c r="K2" s="3" t="s">
        <v>17</v>
      </c>
      <c r="L2" s="3">
        <v>2003</v>
      </c>
      <c r="M2" s="3"/>
    </row>
    <row r="3" spans="1:13" x14ac:dyDescent="0.25">
      <c r="A3" s="3" t="s">
        <v>4</v>
      </c>
      <c r="B3" s="3" t="s">
        <v>5</v>
      </c>
      <c r="C3" s="3">
        <v>1233</v>
      </c>
      <c r="D3" s="3" t="s">
        <v>18</v>
      </c>
      <c r="E3" s="6">
        <v>28788</v>
      </c>
      <c r="F3" s="3" t="s">
        <v>16</v>
      </c>
      <c r="G3" s="3"/>
      <c r="H3" s="3"/>
      <c r="I3" s="3">
        <v>3</v>
      </c>
      <c r="J3" s="4">
        <v>37773</v>
      </c>
      <c r="K3" s="3" t="s">
        <v>19</v>
      </c>
      <c r="L3" s="3">
        <v>2003</v>
      </c>
      <c r="M3" s="3"/>
    </row>
    <row r="4" spans="1:13" x14ac:dyDescent="0.25">
      <c r="A4" s="3" t="s">
        <v>4</v>
      </c>
      <c r="B4" s="3" t="s">
        <v>5</v>
      </c>
      <c r="C4" s="3">
        <v>1444</v>
      </c>
      <c r="D4" s="3" t="s">
        <v>20</v>
      </c>
      <c r="E4" s="6">
        <v>841</v>
      </c>
      <c r="F4" s="3" t="s">
        <v>16</v>
      </c>
      <c r="G4" s="3"/>
      <c r="H4" s="3"/>
      <c r="I4" s="3">
        <v>4</v>
      </c>
      <c r="J4" s="4">
        <v>37803</v>
      </c>
      <c r="K4" s="3" t="s">
        <v>21</v>
      </c>
      <c r="L4" s="3">
        <v>2003</v>
      </c>
      <c r="M4" s="3"/>
    </row>
    <row r="5" spans="1:13" x14ac:dyDescent="0.25">
      <c r="A5" s="3" t="s">
        <v>4</v>
      </c>
      <c r="B5" s="3" t="s">
        <v>5</v>
      </c>
      <c r="C5" s="3">
        <v>1234</v>
      </c>
      <c r="D5" s="3" t="s">
        <v>15</v>
      </c>
      <c r="E5" s="6">
        <v>2619.7399999999998</v>
      </c>
      <c r="F5" s="3" t="s">
        <v>16</v>
      </c>
      <c r="G5" s="3"/>
      <c r="H5" s="3"/>
      <c r="I5" s="3">
        <v>4</v>
      </c>
      <c r="J5" s="4">
        <v>37803</v>
      </c>
      <c r="K5" s="3" t="s">
        <v>21</v>
      </c>
      <c r="L5" s="3">
        <v>2003</v>
      </c>
      <c r="M5" s="3"/>
    </row>
    <row r="6" spans="1:13" x14ac:dyDescent="0.25">
      <c r="A6" s="3" t="s">
        <v>4</v>
      </c>
      <c r="B6" s="3" t="s">
        <v>5</v>
      </c>
      <c r="C6" s="3">
        <v>1233</v>
      </c>
      <c r="D6" s="3" t="s">
        <v>18</v>
      </c>
      <c r="E6" s="6">
        <v>7401</v>
      </c>
      <c r="F6" s="3" t="s">
        <v>16</v>
      </c>
      <c r="G6" s="3"/>
      <c r="H6" s="3"/>
      <c r="I6" s="3">
        <v>5</v>
      </c>
      <c r="J6" s="4">
        <v>37834</v>
      </c>
      <c r="K6" s="3" t="s">
        <v>22</v>
      </c>
      <c r="L6" s="3">
        <v>2003</v>
      </c>
      <c r="M6" s="3"/>
    </row>
    <row r="7" spans="1:13" x14ac:dyDescent="0.25">
      <c r="A7" s="3" t="s">
        <v>4</v>
      </c>
      <c r="B7" s="3" t="s">
        <v>5</v>
      </c>
      <c r="C7" s="3">
        <v>1233</v>
      </c>
      <c r="D7" s="3" t="s">
        <v>18</v>
      </c>
      <c r="E7" s="6">
        <v>195</v>
      </c>
      <c r="F7" s="3" t="s">
        <v>16</v>
      </c>
      <c r="G7" s="3"/>
      <c r="H7" s="3"/>
      <c r="I7" s="3">
        <v>6</v>
      </c>
      <c r="J7" s="4">
        <v>37865</v>
      </c>
      <c r="K7" s="3" t="s">
        <v>23</v>
      </c>
      <c r="L7" s="3">
        <v>2003</v>
      </c>
      <c r="M7" s="3"/>
    </row>
    <row r="8" spans="1:13" x14ac:dyDescent="0.25">
      <c r="A8" s="3" t="s">
        <v>4</v>
      </c>
      <c r="B8" s="3" t="s">
        <v>5</v>
      </c>
      <c r="C8" s="3">
        <v>1233</v>
      </c>
      <c r="D8" s="3" t="s">
        <v>18</v>
      </c>
      <c r="E8" s="6">
        <v>2238.33</v>
      </c>
      <c r="F8" s="3" t="s">
        <v>16</v>
      </c>
      <c r="G8" s="3"/>
      <c r="H8" s="3"/>
      <c r="I8" s="3">
        <v>7</v>
      </c>
      <c r="J8" s="4">
        <v>37895</v>
      </c>
      <c r="K8" s="3" t="s">
        <v>24</v>
      </c>
      <c r="L8" s="3">
        <v>2003</v>
      </c>
      <c r="M8" s="3"/>
    </row>
    <row r="9" spans="1:13" x14ac:dyDescent="0.25">
      <c r="A9" s="3" t="s">
        <v>4</v>
      </c>
      <c r="B9" s="3" t="s">
        <v>5</v>
      </c>
      <c r="C9" s="3">
        <v>1233</v>
      </c>
      <c r="D9" s="3" t="s">
        <v>18</v>
      </c>
      <c r="E9" s="6">
        <v>9463</v>
      </c>
      <c r="F9" s="3" t="s">
        <v>16</v>
      </c>
      <c r="G9" s="3"/>
      <c r="H9" s="3"/>
      <c r="I9" s="3">
        <v>8</v>
      </c>
      <c r="J9" s="4">
        <v>37926</v>
      </c>
      <c r="K9" s="3" t="s">
        <v>25</v>
      </c>
      <c r="L9" s="3">
        <v>2003</v>
      </c>
      <c r="M9" s="3"/>
    </row>
    <row r="10" spans="1:13" x14ac:dyDescent="0.25">
      <c r="A10" s="3" t="s">
        <v>4</v>
      </c>
      <c r="B10" s="3" t="s">
        <v>5</v>
      </c>
      <c r="C10" s="3">
        <v>1233</v>
      </c>
      <c r="D10" s="3" t="s">
        <v>18</v>
      </c>
      <c r="E10" s="6">
        <v>1584.04</v>
      </c>
      <c r="F10" s="3" t="s">
        <v>16</v>
      </c>
      <c r="G10" s="3"/>
      <c r="H10" s="3"/>
      <c r="I10" s="3">
        <v>12</v>
      </c>
      <c r="J10" s="4">
        <v>38047</v>
      </c>
      <c r="K10" s="3" t="s">
        <v>26</v>
      </c>
      <c r="L10" s="3">
        <v>2003</v>
      </c>
      <c r="M10" s="3"/>
    </row>
    <row r="11" spans="1:13" x14ac:dyDescent="0.25">
      <c r="A11" s="3"/>
      <c r="B11" s="3"/>
      <c r="C11" s="3"/>
      <c r="D11" s="3"/>
      <c r="E11" s="10">
        <f>SUM(E2:E10)</f>
        <v>54722.58</v>
      </c>
      <c r="F11" s="3"/>
      <c r="G11" s="3"/>
      <c r="H11" s="3"/>
      <c r="I11" s="3"/>
      <c r="J11" s="4"/>
      <c r="K11" s="3"/>
      <c r="L11" s="3"/>
      <c r="M11" s="3"/>
    </row>
    <row r="12" spans="1:13" x14ac:dyDescent="0.25">
      <c r="A12" s="3" t="s">
        <v>27</v>
      </c>
      <c r="B12" s="3" t="s">
        <v>28</v>
      </c>
      <c r="C12" s="3">
        <v>1234</v>
      </c>
      <c r="D12" s="3" t="s">
        <v>15</v>
      </c>
      <c r="E12" s="6">
        <v>4700</v>
      </c>
      <c r="F12" s="3" t="s">
        <v>16</v>
      </c>
      <c r="G12" s="3"/>
      <c r="H12" s="3"/>
      <c r="I12" s="3">
        <v>2</v>
      </c>
      <c r="J12" s="4">
        <v>38473</v>
      </c>
      <c r="K12" s="3" t="s">
        <v>29</v>
      </c>
      <c r="L12" s="3">
        <v>2005</v>
      </c>
      <c r="M12" s="3"/>
    </row>
    <row r="13" spans="1:13" x14ac:dyDescent="0.25">
      <c r="A13" s="3"/>
      <c r="B13" s="3"/>
      <c r="C13" s="3"/>
      <c r="D13" s="3"/>
      <c r="E13" s="10">
        <f>SUM(E12)</f>
        <v>4700</v>
      </c>
      <c r="F13" s="3"/>
      <c r="G13" s="3"/>
      <c r="H13" s="3"/>
      <c r="I13" s="3"/>
      <c r="J13" s="4"/>
      <c r="K13" s="3"/>
      <c r="L13" s="3"/>
      <c r="M13" s="3"/>
    </row>
    <row r="14" spans="1:13" x14ac:dyDescent="0.25">
      <c r="A14" s="3" t="s">
        <v>74</v>
      </c>
      <c r="B14" s="3" t="s">
        <v>75</v>
      </c>
      <c r="C14" s="3">
        <v>1233</v>
      </c>
      <c r="D14" s="3" t="s">
        <v>18</v>
      </c>
      <c r="E14" s="6">
        <v>20000</v>
      </c>
      <c r="F14" s="3" t="s">
        <v>76</v>
      </c>
      <c r="G14" s="3" t="s">
        <v>43</v>
      </c>
      <c r="H14" s="3">
        <v>70777</v>
      </c>
      <c r="I14" s="3">
        <v>5</v>
      </c>
      <c r="J14" s="4">
        <v>42608</v>
      </c>
      <c r="K14" s="3">
        <v>1904147</v>
      </c>
      <c r="L14" s="3">
        <v>2016</v>
      </c>
      <c r="M14" s="3">
        <v>1</v>
      </c>
    </row>
    <row r="15" spans="1:13" x14ac:dyDescent="0.25">
      <c r="A15" s="3" t="s">
        <v>74</v>
      </c>
      <c r="B15" s="3" t="s">
        <v>75</v>
      </c>
      <c r="C15" s="3">
        <v>1233</v>
      </c>
      <c r="D15" s="3" t="s">
        <v>18</v>
      </c>
      <c r="E15" s="6">
        <v>33937.69</v>
      </c>
      <c r="F15" s="3" t="s">
        <v>76</v>
      </c>
      <c r="G15" s="3" t="s">
        <v>43</v>
      </c>
      <c r="H15" s="3">
        <v>70777</v>
      </c>
      <c r="I15" s="3">
        <v>5</v>
      </c>
      <c r="J15" s="4">
        <v>42608</v>
      </c>
      <c r="K15" s="3">
        <v>1904147</v>
      </c>
      <c r="L15" s="3">
        <v>2016</v>
      </c>
      <c r="M15" s="3">
        <v>1</v>
      </c>
    </row>
    <row r="16" spans="1:13" x14ac:dyDescent="0.25">
      <c r="A16" s="3"/>
      <c r="B16" s="3"/>
      <c r="C16" s="3"/>
      <c r="D16" s="3"/>
      <c r="E16" s="10">
        <f>SUM(E14:E15)</f>
        <v>53937.69</v>
      </c>
      <c r="F16" s="3"/>
      <c r="G16" s="3"/>
      <c r="H16" s="3"/>
      <c r="I16" s="3"/>
      <c r="J16" s="4"/>
      <c r="K16" s="3"/>
      <c r="L16" s="3"/>
      <c r="M16" s="3"/>
    </row>
    <row r="17" spans="1:13" x14ac:dyDescent="0.25">
      <c r="A17" s="3"/>
      <c r="B17" s="3"/>
      <c r="C17" s="3"/>
      <c r="D17" s="3"/>
      <c r="E17" s="6"/>
      <c r="F17" s="3"/>
      <c r="G17" s="3"/>
      <c r="H17" s="3"/>
      <c r="I17" s="3"/>
      <c r="J17" s="4"/>
      <c r="K17" s="3"/>
      <c r="L17" s="3"/>
      <c r="M17" s="3"/>
    </row>
    <row r="18" spans="1:13" x14ac:dyDescent="0.25">
      <c r="A18" s="3"/>
      <c r="B18" s="3"/>
      <c r="C18" s="3"/>
      <c r="D18" s="8" t="s">
        <v>84</v>
      </c>
      <c r="E18" s="10">
        <f>E11+E13+E16</f>
        <v>113360.27</v>
      </c>
      <c r="F18" s="8" t="s">
        <v>85</v>
      </c>
      <c r="G18" s="3"/>
      <c r="H18" s="3"/>
      <c r="I18" s="3"/>
      <c r="J18" s="4"/>
      <c r="K18" s="3"/>
      <c r="L18" s="3"/>
      <c r="M18" s="3"/>
    </row>
    <row r="19" spans="1:13" x14ac:dyDescent="0.25">
      <c r="A19" s="3"/>
      <c r="B19" s="3"/>
      <c r="C19" s="3"/>
      <c r="D19" s="3"/>
      <c r="E19" s="6"/>
      <c r="F19" s="3"/>
      <c r="G19" s="3"/>
      <c r="H19" s="3"/>
      <c r="I19" s="3"/>
      <c r="J19" s="4"/>
      <c r="K19" s="3"/>
      <c r="L19" s="3"/>
      <c r="M19" s="3"/>
    </row>
    <row r="20" spans="1:13" x14ac:dyDescent="0.25">
      <c r="A20" s="3"/>
      <c r="B20" s="3"/>
      <c r="C20" s="3"/>
      <c r="D20" s="3"/>
      <c r="E20" s="6"/>
      <c r="F20" s="3"/>
      <c r="G20" s="3"/>
      <c r="H20" s="3"/>
      <c r="I20" s="3"/>
      <c r="J20" s="4"/>
      <c r="K20" s="3"/>
      <c r="L20" s="3"/>
      <c r="M20" s="3"/>
    </row>
    <row r="21" spans="1:13" x14ac:dyDescent="0.25">
      <c r="A21" s="3" t="s">
        <v>30</v>
      </c>
      <c r="B21" s="3" t="s">
        <v>31</v>
      </c>
      <c r="C21" s="3">
        <v>1233</v>
      </c>
      <c r="D21" s="3" t="s">
        <v>18</v>
      </c>
      <c r="E21" s="6">
        <v>5000</v>
      </c>
      <c r="F21" s="3" t="s">
        <v>16</v>
      </c>
      <c r="G21" s="3"/>
      <c r="H21" s="3"/>
      <c r="I21" s="3">
        <v>12</v>
      </c>
      <c r="J21" s="4">
        <v>38777</v>
      </c>
      <c r="K21" s="3" t="s">
        <v>32</v>
      </c>
      <c r="L21" s="3">
        <v>2005</v>
      </c>
      <c r="M21" s="3"/>
    </row>
    <row r="22" spans="1:13" x14ac:dyDescent="0.25">
      <c r="A22" s="3"/>
      <c r="B22" s="3"/>
      <c r="C22" s="3"/>
      <c r="D22" s="3"/>
      <c r="E22" s="10">
        <f>SUM(E21)</f>
        <v>5000</v>
      </c>
      <c r="F22" s="3"/>
      <c r="G22" s="3"/>
      <c r="H22" s="3"/>
      <c r="I22" s="3"/>
      <c r="J22" s="4"/>
      <c r="K22" s="3"/>
      <c r="L22" s="3"/>
      <c r="M22" s="3"/>
    </row>
    <row r="23" spans="1:13" x14ac:dyDescent="0.25">
      <c r="A23" s="3" t="s">
        <v>33</v>
      </c>
      <c r="B23" s="3" t="s">
        <v>34</v>
      </c>
      <c r="C23" s="3">
        <v>1234</v>
      </c>
      <c r="D23" s="3" t="s">
        <v>15</v>
      </c>
      <c r="E23" s="6">
        <v>3700</v>
      </c>
      <c r="F23" s="3" t="s">
        <v>35</v>
      </c>
      <c r="G23" s="3"/>
      <c r="H23" s="3"/>
      <c r="I23" s="3">
        <v>1</v>
      </c>
      <c r="J23" s="4">
        <v>40634</v>
      </c>
      <c r="K23" s="3" t="s">
        <v>36</v>
      </c>
      <c r="L23" s="3">
        <v>2011</v>
      </c>
      <c r="M23" s="3"/>
    </row>
    <row r="24" spans="1:13" x14ac:dyDescent="0.25">
      <c r="A24" s="3" t="s">
        <v>33</v>
      </c>
      <c r="B24" s="3" t="s">
        <v>34</v>
      </c>
      <c r="C24" s="3">
        <v>1444</v>
      </c>
      <c r="D24" s="3" t="s">
        <v>20</v>
      </c>
      <c r="E24" s="6">
        <v>732</v>
      </c>
      <c r="F24" s="3" t="s">
        <v>35</v>
      </c>
      <c r="G24" s="3"/>
      <c r="H24" s="3"/>
      <c r="I24" s="3">
        <v>1</v>
      </c>
      <c r="J24" s="4">
        <v>40634</v>
      </c>
      <c r="K24" s="3" t="s">
        <v>36</v>
      </c>
      <c r="L24" s="3">
        <v>2011</v>
      </c>
      <c r="M24" s="3"/>
    </row>
    <row r="25" spans="1:13" x14ac:dyDescent="0.25">
      <c r="A25" s="3" t="s">
        <v>33</v>
      </c>
      <c r="B25" s="3" t="s">
        <v>34</v>
      </c>
      <c r="C25" s="3">
        <v>1444</v>
      </c>
      <c r="D25" s="3" t="s">
        <v>20</v>
      </c>
      <c r="E25" s="6">
        <v>568</v>
      </c>
      <c r="F25" s="3" t="s">
        <v>37</v>
      </c>
      <c r="G25" s="3" t="s">
        <v>37</v>
      </c>
      <c r="H25" s="3">
        <v>11429</v>
      </c>
      <c r="I25" s="3">
        <v>9</v>
      </c>
      <c r="J25" s="4">
        <v>40890</v>
      </c>
      <c r="K25" s="3">
        <v>1667203</v>
      </c>
      <c r="L25" s="3">
        <v>2011</v>
      </c>
      <c r="M25" s="3"/>
    </row>
    <row r="26" spans="1:13" x14ac:dyDescent="0.25">
      <c r="A26" s="3"/>
      <c r="B26" s="3"/>
      <c r="C26" s="3"/>
      <c r="D26" s="3"/>
      <c r="E26" s="10">
        <f>SUM(E23:E25)</f>
        <v>5000</v>
      </c>
      <c r="F26" s="3"/>
      <c r="G26" s="3"/>
      <c r="H26" s="3"/>
      <c r="I26" s="3"/>
      <c r="J26" s="4"/>
      <c r="K26" s="3"/>
      <c r="L26" s="3"/>
      <c r="M26" s="3"/>
    </row>
    <row r="27" spans="1:13" x14ac:dyDescent="0.25">
      <c r="A27" s="3" t="s">
        <v>33</v>
      </c>
      <c r="B27" s="3" t="s">
        <v>34</v>
      </c>
      <c r="C27" s="3">
        <v>1221</v>
      </c>
      <c r="D27" s="3" t="s">
        <v>38</v>
      </c>
      <c r="E27" s="6">
        <v>430</v>
      </c>
      <c r="F27" s="3" t="s">
        <v>39</v>
      </c>
      <c r="G27" s="3" t="s">
        <v>40</v>
      </c>
      <c r="H27" s="3">
        <v>1469</v>
      </c>
      <c r="I27" s="3">
        <v>2</v>
      </c>
      <c r="J27" s="4">
        <v>41033</v>
      </c>
      <c r="K27" s="3">
        <v>1686739</v>
      </c>
      <c r="L27" s="3">
        <v>2012</v>
      </c>
      <c r="M27" s="3"/>
    </row>
    <row r="28" spans="1:13" x14ac:dyDescent="0.25">
      <c r="A28" s="3" t="s">
        <v>33</v>
      </c>
      <c r="B28" s="3" t="s">
        <v>34</v>
      </c>
      <c r="C28" s="3">
        <v>1221</v>
      </c>
      <c r="D28" s="3" t="s">
        <v>38</v>
      </c>
      <c r="E28" s="6">
        <v>1050</v>
      </c>
      <c r="F28" s="3" t="s">
        <v>41</v>
      </c>
      <c r="G28" s="3" t="s">
        <v>40</v>
      </c>
      <c r="H28" s="3">
        <v>1469</v>
      </c>
      <c r="I28" s="3">
        <v>2</v>
      </c>
      <c r="J28" s="4">
        <v>41044</v>
      </c>
      <c r="K28" s="3">
        <v>1689106</v>
      </c>
      <c r="L28" s="3">
        <v>2012</v>
      </c>
      <c r="M28" s="3"/>
    </row>
    <row r="29" spans="1:13" x14ac:dyDescent="0.25">
      <c r="A29" s="3" t="s">
        <v>33</v>
      </c>
      <c r="B29" s="3" t="s">
        <v>34</v>
      </c>
      <c r="C29" s="3">
        <v>1233</v>
      </c>
      <c r="D29" s="3" t="s">
        <v>18</v>
      </c>
      <c r="E29" s="6">
        <v>6990</v>
      </c>
      <c r="F29" s="3" t="s">
        <v>42</v>
      </c>
      <c r="G29" s="3" t="s">
        <v>43</v>
      </c>
      <c r="H29" s="3">
        <v>70777</v>
      </c>
      <c r="I29" s="3">
        <v>3</v>
      </c>
      <c r="J29" s="4">
        <v>41067</v>
      </c>
      <c r="K29" s="3">
        <v>1692138</v>
      </c>
      <c r="L29" s="3">
        <v>2012</v>
      </c>
      <c r="M29" s="3"/>
    </row>
    <row r="30" spans="1:13" x14ac:dyDescent="0.25">
      <c r="A30" s="3" t="s">
        <v>33</v>
      </c>
      <c r="B30" s="3" t="s">
        <v>34</v>
      </c>
      <c r="C30" s="3">
        <v>1233</v>
      </c>
      <c r="D30" s="3" t="s">
        <v>18</v>
      </c>
      <c r="E30" s="6">
        <v>30000</v>
      </c>
      <c r="F30" s="3" t="s">
        <v>42</v>
      </c>
      <c r="G30" s="3" t="s">
        <v>43</v>
      </c>
      <c r="H30" s="3">
        <v>70777</v>
      </c>
      <c r="I30" s="3">
        <v>3</v>
      </c>
      <c r="J30" s="4">
        <v>41067</v>
      </c>
      <c r="K30" s="3">
        <v>1692138</v>
      </c>
      <c r="L30" s="3">
        <v>2012</v>
      </c>
      <c r="M30" s="3"/>
    </row>
    <row r="31" spans="1:13" x14ac:dyDescent="0.25">
      <c r="A31" s="3" t="s">
        <v>33</v>
      </c>
      <c r="B31" s="3" t="s">
        <v>34</v>
      </c>
      <c r="C31" s="3">
        <v>1233</v>
      </c>
      <c r="D31" s="3" t="s">
        <v>18</v>
      </c>
      <c r="E31" s="6">
        <v>2172.75</v>
      </c>
      <c r="F31" s="3" t="s">
        <v>42</v>
      </c>
      <c r="G31" s="3" t="s">
        <v>43</v>
      </c>
      <c r="H31" s="3">
        <v>70777</v>
      </c>
      <c r="I31" s="3">
        <v>3</v>
      </c>
      <c r="J31" s="4">
        <v>41067</v>
      </c>
      <c r="K31" s="3">
        <v>1692141</v>
      </c>
      <c r="L31" s="3">
        <v>2012</v>
      </c>
      <c r="M31" s="3"/>
    </row>
    <row r="32" spans="1:13" x14ac:dyDescent="0.25">
      <c r="A32" s="3" t="s">
        <v>33</v>
      </c>
      <c r="B32" s="3" t="s">
        <v>34</v>
      </c>
      <c r="C32" s="3">
        <v>1233</v>
      </c>
      <c r="D32" s="3" t="s">
        <v>18</v>
      </c>
      <c r="E32" s="6">
        <v>3000</v>
      </c>
      <c r="F32" s="3" t="s">
        <v>42</v>
      </c>
      <c r="G32" s="3" t="s">
        <v>43</v>
      </c>
      <c r="H32" s="3">
        <v>70777</v>
      </c>
      <c r="I32" s="3">
        <v>3</v>
      </c>
      <c r="J32" s="4">
        <v>41067</v>
      </c>
      <c r="K32" s="3">
        <v>1692141</v>
      </c>
      <c r="L32" s="3">
        <v>2012</v>
      </c>
      <c r="M32" s="3"/>
    </row>
    <row r="33" spans="1:13" x14ac:dyDescent="0.25">
      <c r="A33" s="3" t="s">
        <v>33</v>
      </c>
      <c r="B33" s="3" t="s">
        <v>34</v>
      </c>
      <c r="C33" s="3">
        <v>1233</v>
      </c>
      <c r="D33" s="3" t="s">
        <v>18</v>
      </c>
      <c r="E33" s="6">
        <v>13280</v>
      </c>
      <c r="F33" s="3" t="s">
        <v>44</v>
      </c>
      <c r="G33" s="3" t="s">
        <v>43</v>
      </c>
      <c r="H33" s="3">
        <v>70777</v>
      </c>
      <c r="I33" s="3">
        <v>3</v>
      </c>
      <c r="J33" s="4">
        <v>41085</v>
      </c>
      <c r="K33" s="3">
        <v>1694102</v>
      </c>
      <c r="L33" s="3">
        <v>2012</v>
      </c>
      <c r="M33" s="3"/>
    </row>
    <row r="34" spans="1:13" x14ac:dyDescent="0.25">
      <c r="A34" s="3" t="s">
        <v>33</v>
      </c>
      <c r="B34" s="3" t="s">
        <v>34</v>
      </c>
      <c r="C34" s="3">
        <v>1233</v>
      </c>
      <c r="D34" s="3" t="s">
        <v>18</v>
      </c>
      <c r="E34" s="6">
        <v>40000</v>
      </c>
      <c r="F34" s="3" t="s">
        <v>44</v>
      </c>
      <c r="G34" s="3" t="s">
        <v>43</v>
      </c>
      <c r="H34" s="3">
        <v>70777</v>
      </c>
      <c r="I34" s="3">
        <v>3</v>
      </c>
      <c r="J34" s="4">
        <v>41085</v>
      </c>
      <c r="K34" s="3">
        <v>1694102</v>
      </c>
      <c r="L34" s="3">
        <v>2012</v>
      </c>
      <c r="M34" s="3"/>
    </row>
    <row r="35" spans="1:13" x14ac:dyDescent="0.25">
      <c r="A35" s="3" t="s">
        <v>33</v>
      </c>
      <c r="B35" s="3" t="s">
        <v>34</v>
      </c>
      <c r="C35" s="3">
        <v>1233</v>
      </c>
      <c r="D35" s="3" t="s">
        <v>18</v>
      </c>
      <c r="E35" s="6">
        <v>1688.65</v>
      </c>
      <c r="F35" s="3" t="s">
        <v>45</v>
      </c>
      <c r="G35" s="3" t="s">
        <v>43</v>
      </c>
      <c r="H35" s="3">
        <v>70777</v>
      </c>
      <c r="I35" s="3">
        <v>3</v>
      </c>
      <c r="J35" s="4">
        <v>41085</v>
      </c>
      <c r="K35" s="3">
        <v>1694103</v>
      </c>
      <c r="L35" s="3">
        <v>2012</v>
      </c>
      <c r="M35" s="3"/>
    </row>
    <row r="36" spans="1:13" x14ac:dyDescent="0.25">
      <c r="A36" s="3" t="s">
        <v>33</v>
      </c>
      <c r="B36" s="3" t="s">
        <v>34</v>
      </c>
      <c r="C36" s="3">
        <v>1233</v>
      </c>
      <c r="D36" s="3" t="s">
        <v>18</v>
      </c>
      <c r="E36" s="6">
        <v>2000</v>
      </c>
      <c r="F36" s="3" t="s">
        <v>45</v>
      </c>
      <c r="G36" s="3" t="s">
        <v>43</v>
      </c>
      <c r="H36" s="3">
        <v>70777</v>
      </c>
      <c r="I36" s="3">
        <v>3</v>
      </c>
      <c r="J36" s="4">
        <v>41085</v>
      </c>
      <c r="K36" s="3">
        <v>1694103</v>
      </c>
      <c r="L36" s="3">
        <v>2012</v>
      </c>
      <c r="M36" s="3"/>
    </row>
    <row r="37" spans="1:13" x14ac:dyDescent="0.25">
      <c r="A37" s="3" t="s">
        <v>33</v>
      </c>
      <c r="B37" s="3" t="s">
        <v>34</v>
      </c>
      <c r="C37" s="3">
        <v>1233</v>
      </c>
      <c r="D37" s="3" t="s">
        <v>18</v>
      </c>
      <c r="E37" s="6">
        <v>37310</v>
      </c>
      <c r="F37" s="3" t="s">
        <v>46</v>
      </c>
      <c r="G37" s="3" t="s">
        <v>43</v>
      </c>
      <c r="H37" s="3">
        <v>70777</v>
      </c>
      <c r="I37" s="3">
        <v>4</v>
      </c>
      <c r="J37" s="4">
        <v>41109</v>
      </c>
      <c r="K37" s="3">
        <v>1697494</v>
      </c>
      <c r="L37" s="3">
        <v>2012</v>
      </c>
      <c r="M37" s="3"/>
    </row>
    <row r="38" spans="1:13" x14ac:dyDescent="0.25">
      <c r="A38" s="3" t="s">
        <v>33</v>
      </c>
      <c r="B38" s="3" t="s">
        <v>34</v>
      </c>
      <c r="C38" s="3">
        <v>1233</v>
      </c>
      <c r="D38" s="3" t="s">
        <v>18</v>
      </c>
      <c r="E38" s="6">
        <v>40000</v>
      </c>
      <c r="F38" s="3" t="s">
        <v>46</v>
      </c>
      <c r="G38" s="3" t="s">
        <v>43</v>
      </c>
      <c r="H38" s="3">
        <v>70777</v>
      </c>
      <c r="I38" s="3">
        <v>4</v>
      </c>
      <c r="J38" s="4">
        <v>41109</v>
      </c>
      <c r="K38" s="3">
        <v>1697494</v>
      </c>
      <c r="L38" s="3">
        <v>2012</v>
      </c>
      <c r="M38" s="3"/>
    </row>
    <row r="39" spans="1:13" x14ac:dyDescent="0.25">
      <c r="A39" s="3" t="s">
        <v>33</v>
      </c>
      <c r="B39" s="3" t="s">
        <v>34</v>
      </c>
      <c r="C39" s="3">
        <v>1233</v>
      </c>
      <c r="D39" s="3" t="s">
        <v>18</v>
      </c>
      <c r="E39" s="6">
        <v>140</v>
      </c>
      <c r="F39" s="3" t="s">
        <v>47</v>
      </c>
      <c r="G39" s="3" t="s">
        <v>48</v>
      </c>
      <c r="H39" s="3">
        <v>2049</v>
      </c>
      <c r="I39" s="3">
        <v>6</v>
      </c>
      <c r="J39" s="4">
        <v>41158</v>
      </c>
      <c r="K39" s="3">
        <v>1704071</v>
      </c>
      <c r="L39" s="3">
        <v>2012</v>
      </c>
      <c r="M39" s="3"/>
    </row>
    <row r="40" spans="1:13" x14ac:dyDescent="0.25">
      <c r="A40" s="3" t="s">
        <v>33</v>
      </c>
      <c r="B40" s="3" t="s">
        <v>34</v>
      </c>
      <c r="C40" s="3">
        <v>1233</v>
      </c>
      <c r="D40" s="3" t="s">
        <v>18</v>
      </c>
      <c r="E40" s="6">
        <v>64.5</v>
      </c>
      <c r="F40" s="3" t="s">
        <v>49</v>
      </c>
      <c r="G40" s="3" t="s">
        <v>50</v>
      </c>
      <c r="H40" s="3">
        <v>69997</v>
      </c>
      <c r="I40" s="3">
        <v>6</v>
      </c>
      <c r="J40" s="4">
        <v>41166</v>
      </c>
      <c r="K40" s="3">
        <v>1705414</v>
      </c>
      <c r="L40" s="3">
        <v>2012</v>
      </c>
      <c r="M40" s="3"/>
    </row>
    <row r="41" spans="1:13" x14ac:dyDescent="0.25">
      <c r="A41" s="3" t="s">
        <v>33</v>
      </c>
      <c r="B41" s="3" t="s">
        <v>34</v>
      </c>
      <c r="C41" s="3">
        <v>1233</v>
      </c>
      <c r="D41" s="3" t="s">
        <v>18</v>
      </c>
      <c r="E41" s="6">
        <v>125</v>
      </c>
      <c r="F41" s="3" t="s">
        <v>51</v>
      </c>
      <c r="G41" s="3" t="s">
        <v>52</v>
      </c>
      <c r="H41" s="3">
        <v>37424</v>
      </c>
      <c r="I41" s="3">
        <v>6</v>
      </c>
      <c r="J41" s="4">
        <v>41169</v>
      </c>
      <c r="K41" s="3">
        <v>1705657</v>
      </c>
      <c r="L41" s="3">
        <v>2012</v>
      </c>
      <c r="M41" s="3"/>
    </row>
    <row r="42" spans="1:13" x14ac:dyDescent="0.25">
      <c r="A42" s="3" t="s">
        <v>33</v>
      </c>
      <c r="B42" s="3" t="s">
        <v>34</v>
      </c>
      <c r="C42" s="3">
        <v>1233</v>
      </c>
      <c r="D42" s="3" t="s">
        <v>18</v>
      </c>
      <c r="E42" s="6">
        <v>375</v>
      </c>
      <c r="F42" s="3" t="s">
        <v>51</v>
      </c>
      <c r="G42" s="3" t="s">
        <v>52</v>
      </c>
      <c r="H42" s="3">
        <v>37424</v>
      </c>
      <c r="I42" s="3">
        <v>6</v>
      </c>
      <c r="J42" s="4">
        <v>41169</v>
      </c>
      <c r="K42" s="3">
        <v>1705657</v>
      </c>
      <c r="L42" s="3">
        <v>2012</v>
      </c>
      <c r="M42" s="3"/>
    </row>
    <row r="43" spans="1:13" x14ac:dyDescent="0.25">
      <c r="A43" s="3" t="s">
        <v>33</v>
      </c>
      <c r="B43" s="3" t="s">
        <v>34</v>
      </c>
      <c r="C43" s="3">
        <v>1233</v>
      </c>
      <c r="D43" s="3" t="s">
        <v>18</v>
      </c>
      <c r="E43" s="6">
        <v>10285</v>
      </c>
      <c r="F43" s="3" t="s">
        <v>53</v>
      </c>
      <c r="G43" s="3" t="s">
        <v>43</v>
      </c>
      <c r="H43" s="3">
        <v>70777</v>
      </c>
      <c r="I43" s="3">
        <v>7</v>
      </c>
      <c r="J43" s="4">
        <v>41213</v>
      </c>
      <c r="K43" s="3">
        <v>1710514</v>
      </c>
      <c r="L43" s="3">
        <v>2012</v>
      </c>
      <c r="M43" s="3"/>
    </row>
    <row r="44" spans="1:13" x14ac:dyDescent="0.25">
      <c r="A44" s="3" t="s">
        <v>33</v>
      </c>
      <c r="B44" s="3" t="s">
        <v>34</v>
      </c>
      <c r="C44" s="3">
        <v>1233</v>
      </c>
      <c r="D44" s="3" t="s">
        <v>18</v>
      </c>
      <c r="E44" s="6">
        <v>20000</v>
      </c>
      <c r="F44" s="3" t="s">
        <v>53</v>
      </c>
      <c r="G44" s="3" t="s">
        <v>43</v>
      </c>
      <c r="H44" s="3">
        <v>70777</v>
      </c>
      <c r="I44" s="3">
        <v>7</v>
      </c>
      <c r="J44" s="4">
        <v>41213</v>
      </c>
      <c r="K44" s="3">
        <v>1710514</v>
      </c>
      <c r="L44" s="3">
        <v>2012</v>
      </c>
      <c r="M44" s="3"/>
    </row>
    <row r="45" spans="1:13" x14ac:dyDescent="0.25">
      <c r="A45" s="3" t="s">
        <v>33</v>
      </c>
      <c r="B45" s="3" t="s">
        <v>34</v>
      </c>
      <c r="C45" s="3">
        <v>1233</v>
      </c>
      <c r="D45" s="3" t="s">
        <v>18</v>
      </c>
      <c r="E45" s="6">
        <v>-374.51</v>
      </c>
      <c r="F45" s="3" t="s">
        <v>53</v>
      </c>
      <c r="G45" s="3" t="s">
        <v>43</v>
      </c>
      <c r="H45" s="3">
        <v>70777</v>
      </c>
      <c r="I45" s="3">
        <v>7</v>
      </c>
      <c r="J45" s="4">
        <v>41213</v>
      </c>
      <c r="K45" s="3">
        <v>1710515</v>
      </c>
      <c r="L45" s="3">
        <v>2012</v>
      </c>
      <c r="M45" s="3"/>
    </row>
    <row r="46" spans="1:13" x14ac:dyDescent="0.25">
      <c r="A46" s="3" t="s">
        <v>33</v>
      </c>
      <c r="B46" s="3" t="s">
        <v>34</v>
      </c>
      <c r="C46" s="3">
        <v>1233</v>
      </c>
      <c r="D46" s="3" t="s">
        <v>18</v>
      </c>
      <c r="E46" s="6">
        <v>980</v>
      </c>
      <c r="F46" s="3" t="s">
        <v>54</v>
      </c>
      <c r="G46" s="3" t="s">
        <v>55</v>
      </c>
      <c r="H46" s="3">
        <v>8683</v>
      </c>
      <c r="I46" s="3">
        <v>10</v>
      </c>
      <c r="J46" s="4">
        <v>41296</v>
      </c>
      <c r="K46" s="3">
        <v>1720282</v>
      </c>
      <c r="L46" s="3">
        <v>2012</v>
      </c>
      <c r="M46" s="3"/>
    </row>
    <row r="47" spans="1:13" x14ac:dyDescent="0.25">
      <c r="A47" s="3" t="s">
        <v>33</v>
      </c>
      <c r="B47" s="3" t="s">
        <v>34</v>
      </c>
      <c r="C47" s="3">
        <v>1233</v>
      </c>
      <c r="D47" s="3" t="s">
        <v>18</v>
      </c>
      <c r="E47" s="6">
        <v>270</v>
      </c>
      <c r="F47" s="3" t="s">
        <v>56</v>
      </c>
      <c r="G47" s="3" t="s">
        <v>57</v>
      </c>
      <c r="H47" s="3">
        <v>69835</v>
      </c>
      <c r="I47" s="3">
        <v>11</v>
      </c>
      <c r="J47" s="4">
        <v>41331</v>
      </c>
      <c r="K47" s="3">
        <v>1724865</v>
      </c>
      <c r="L47" s="3">
        <v>2012</v>
      </c>
      <c r="M47" s="3"/>
    </row>
    <row r="48" spans="1:13" x14ac:dyDescent="0.25">
      <c r="A48" s="3" t="s">
        <v>33</v>
      </c>
      <c r="B48" s="3" t="s">
        <v>34</v>
      </c>
      <c r="C48" s="3">
        <v>1233</v>
      </c>
      <c r="D48" s="3" t="s">
        <v>18</v>
      </c>
      <c r="E48" s="6">
        <v>918</v>
      </c>
      <c r="F48" s="3" t="s">
        <v>58</v>
      </c>
      <c r="G48" s="3" t="s">
        <v>59</v>
      </c>
      <c r="H48" s="3">
        <v>11459</v>
      </c>
      <c r="I48" s="3">
        <v>11</v>
      </c>
      <c r="J48" s="4">
        <v>41332</v>
      </c>
      <c r="K48" s="3">
        <v>1725124</v>
      </c>
      <c r="L48" s="3">
        <v>2012</v>
      </c>
      <c r="M48" s="3"/>
    </row>
    <row r="49" spans="1:13" x14ac:dyDescent="0.25">
      <c r="A49" s="3"/>
      <c r="B49" s="3"/>
      <c r="C49" s="3"/>
      <c r="D49" s="3"/>
      <c r="E49" s="10">
        <f>SUM(E27:E48)</f>
        <v>210704.38999999998</v>
      </c>
      <c r="F49" s="3"/>
      <c r="G49" s="3"/>
      <c r="H49" s="3"/>
      <c r="I49" s="3"/>
      <c r="J49" s="4"/>
      <c r="K49" s="3"/>
      <c r="L49" s="3"/>
      <c r="M49" s="3"/>
    </row>
    <row r="50" spans="1:13" x14ac:dyDescent="0.25">
      <c r="A50" s="3" t="s">
        <v>33</v>
      </c>
      <c r="B50" s="3" t="s">
        <v>34</v>
      </c>
      <c r="C50" s="3">
        <v>1233</v>
      </c>
      <c r="D50" s="3" t="s">
        <v>18</v>
      </c>
      <c r="E50" s="6">
        <v>595</v>
      </c>
      <c r="F50" s="3" t="s">
        <v>60</v>
      </c>
      <c r="G50" s="3" t="s">
        <v>57</v>
      </c>
      <c r="H50" s="3">
        <v>69835</v>
      </c>
      <c r="I50" s="3">
        <v>1</v>
      </c>
      <c r="J50" s="4">
        <v>41379</v>
      </c>
      <c r="K50" s="3">
        <v>1730217</v>
      </c>
      <c r="L50" s="3">
        <v>2013</v>
      </c>
      <c r="M50" s="3"/>
    </row>
    <row r="51" spans="1:13" x14ac:dyDescent="0.25">
      <c r="A51" s="3" t="s">
        <v>33</v>
      </c>
      <c r="B51" s="3" t="s">
        <v>34</v>
      </c>
      <c r="C51" s="3">
        <v>1234</v>
      </c>
      <c r="D51" s="3" t="s">
        <v>15</v>
      </c>
      <c r="E51" s="6">
        <v>643.42999999999995</v>
      </c>
      <c r="F51" s="3" t="s">
        <v>61</v>
      </c>
      <c r="G51" s="3" t="s">
        <v>62</v>
      </c>
      <c r="H51" s="3">
        <v>1993</v>
      </c>
      <c r="I51" s="3">
        <v>3</v>
      </c>
      <c r="J51" s="4">
        <v>41449</v>
      </c>
      <c r="K51" s="3">
        <v>1739791</v>
      </c>
      <c r="L51" s="3">
        <v>2013</v>
      </c>
      <c r="M51" s="3"/>
    </row>
    <row r="52" spans="1:13" x14ac:dyDescent="0.25">
      <c r="A52" s="3" t="s">
        <v>33</v>
      </c>
      <c r="B52" s="3" t="s">
        <v>34</v>
      </c>
      <c r="C52" s="3">
        <v>1233</v>
      </c>
      <c r="D52" s="3" t="s">
        <v>18</v>
      </c>
      <c r="E52" s="6">
        <v>155.57</v>
      </c>
      <c r="F52" s="3" t="s">
        <v>63</v>
      </c>
      <c r="G52" s="3" t="s">
        <v>62</v>
      </c>
      <c r="H52" s="3">
        <v>1993</v>
      </c>
      <c r="I52" s="3">
        <v>4</v>
      </c>
      <c r="J52" s="4">
        <v>41466</v>
      </c>
      <c r="K52" s="3">
        <v>1741991</v>
      </c>
      <c r="L52" s="3">
        <v>2013</v>
      </c>
      <c r="M52" s="3"/>
    </row>
    <row r="53" spans="1:13" x14ac:dyDescent="0.25">
      <c r="A53" s="3" t="s">
        <v>33</v>
      </c>
      <c r="B53" s="3" t="s">
        <v>34</v>
      </c>
      <c r="C53" s="3">
        <v>1233</v>
      </c>
      <c r="D53" s="3" t="s">
        <v>18</v>
      </c>
      <c r="E53" s="6">
        <v>10971.7</v>
      </c>
      <c r="F53" s="3" t="s">
        <v>64</v>
      </c>
      <c r="G53" s="3" t="s">
        <v>43</v>
      </c>
      <c r="H53" s="3">
        <v>70777</v>
      </c>
      <c r="I53" s="3">
        <v>9</v>
      </c>
      <c r="J53" s="4">
        <v>41621</v>
      </c>
      <c r="K53" s="3">
        <v>1762128</v>
      </c>
      <c r="L53" s="3">
        <v>2013</v>
      </c>
      <c r="M53" s="3"/>
    </row>
    <row r="54" spans="1:13" x14ac:dyDescent="0.25">
      <c r="A54" s="3" t="s">
        <v>33</v>
      </c>
      <c r="B54" s="3" t="s">
        <v>34</v>
      </c>
      <c r="C54" s="3">
        <v>1233</v>
      </c>
      <c r="D54" s="3" t="s">
        <v>18</v>
      </c>
      <c r="E54" s="6">
        <v>1724.48</v>
      </c>
      <c r="F54" s="3" t="s">
        <v>65</v>
      </c>
      <c r="G54" s="3" t="s">
        <v>66</v>
      </c>
      <c r="H54" s="3">
        <v>71369</v>
      </c>
      <c r="I54" s="3">
        <v>10</v>
      </c>
      <c r="J54" s="4">
        <v>41648</v>
      </c>
      <c r="K54" s="3">
        <v>1764592</v>
      </c>
      <c r="L54" s="3">
        <v>2013</v>
      </c>
      <c r="M54" s="3"/>
    </row>
    <row r="55" spans="1:13" x14ac:dyDescent="0.25">
      <c r="A55" s="3" t="s">
        <v>33</v>
      </c>
      <c r="B55" s="3" t="s">
        <v>34</v>
      </c>
      <c r="C55" s="3">
        <v>1233</v>
      </c>
      <c r="D55" s="3" t="s">
        <v>18</v>
      </c>
      <c r="E55" s="6">
        <v>-974.27</v>
      </c>
      <c r="F55" s="3" t="s">
        <v>67</v>
      </c>
      <c r="G55" s="3"/>
      <c r="H55" s="3"/>
      <c r="I55" s="3">
        <v>12</v>
      </c>
      <c r="J55" s="4">
        <v>41757</v>
      </c>
      <c r="K55" s="3">
        <v>1022141</v>
      </c>
      <c r="L55" s="3">
        <v>2013</v>
      </c>
      <c r="M55" s="3" t="s">
        <v>68</v>
      </c>
    </row>
    <row r="56" spans="1:13" x14ac:dyDescent="0.25">
      <c r="A56" s="3"/>
      <c r="B56" s="3"/>
      <c r="C56" s="3"/>
      <c r="D56" s="3"/>
      <c r="E56" s="10">
        <f>SUM(E50:E55)</f>
        <v>13115.91</v>
      </c>
      <c r="F56" s="3"/>
      <c r="G56" s="3"/>
      <c r="H56" s="3"/>
      <c r="I56" s="3"/>
      <c r="J56" s="4"/>
      <c r="K56" s="3"/>
      <c r="L56" s="3"/>
      <c r="M56" s="3"/>
    </row>
    <row r="57" spans="1:13" x14ac:dyDescent="0.25">
      <c r="A57" s="3" t="s">
        <v>33</v>
      </c>
      <c r="B57" s="3" t="s">
        <v>34</v>
      </c>
      <c r="C57" s="3">
        <v>1233</v>
      </c>
      <c r="D57" s="3" t="s">
        <v>18</v>
      </c>
      <c r="E57" s="6">
        <v>100</v>
      </c>
      <c r="F57" s="3" t="s">
        <v>69</v>
      </c>
      <c r="G57" s="3" t="s">
        <v>57</v>
      </c>
      <c r="H57" s="3">
        <v>69835</v>
      </c>
      <c r="I57" s="3">
        <v>4</v>
      </c>
      <c r="J57" s="4">
        <v>41849</v>
      </c>
      <c r="K57" s="3">
        <v>1792831</v>
      </c>
      <c r="L57" s="3">
        <v>2014</v>
      </c>
      <c r="M57" s="3"/>
    </row>
    <row r="58" spans="1:13" x14ac:dyDescent="0.25">
      <c r="A58" s="3" t="s">
        <v>33</v>
      </c>
      <c r="B58" s="3" t="s">
        <v>34</v>
      </c>
      <c r="C58" s="3">
        <v>1233</v>
      </c>
      <c r="D58" s="3" t="s">
        <v>18</v>
      </c>
      <c r="E58" s="6">
        <v>800</v>
      </c>
      <c r="F58" s="3" t="s">
        <v>69</v>
      </c>
      <c r="G58" s="3" t="s">
        <v>57</v>
      </c>
      <c r="H58" s="3">
        <v>69835</v>
      </c>
      <c r="I58" s="3">
        <v>4</v>
      </c>
      <c r="J58" s="4">
        <v>41849</v>
      </c>
      <c r="K58" s="3">
        <v>1792831</v>
      </c>
      <c r="L58" s="3">
        <v>2014</v>
      </c>
      <c r="M58" s="3"/>
    </row>
    <row r="59" spans="1:13" x14ac:dyDescent="0.25">
      <c r="A59" s="3" t="s">
        <v>33</v>
      </c>
      <c r="B59" s="3" t="s">
        <v>34</v>
      </c>
      <c r="C59" s="3">
        <v>1233</v>
      </c>
      <c r="D59" s="3" t="s">
        <v>18</v>
      </c>
      <c r="E59" s="6">
        <v>10971.7</v>
      </c>
      <c r="F59" s="3" t="s">
        <v>43</v>
      </c>
      <c r="G59" s="3" t="s">
        <v>43</v>
      </c>
      <c r="H59" s="3">
        <v>70777</v>
      </c>
      <c r="I59" s="3">
        <v>9</v>
      </c>
      <c r="J59" s="4">
        <v>41991</v>
      </c>
      <c r="K59" s="3">
        <v>1802972</v>
      </c>
      <c r="L59" s="3">
        <v>2014</v>
      </c>
      <c r="M59" s="3"/>
    </row>
    <row r="60" spans="1:13" x14ac:dyDescent="0.25">
      <c r="E60" s="11">
        <f>SUM(E57:E59)</f>
        <v>11871.7</v>
      </c>
    </row>
    <row r="61" spans="1:13" x14ac:dyDescent="0.25">
      <c r="E61" s="11"/>
    </row>
    <row r="62" spans="1:13" x14ac:dyDescent="0.25">
      <c r="D62" s="8" t="s">
        <v>84</v>
      </c>
      <c r="E62" s="11">
        <f>E22+E26+E49+E56+E60</f>
        <v>245692</v>
      </c>
      <c r="F62" s="12" t="s">
        <v>87</v>
      </c>
    </row>
    <row r="63" spans="1:13" x14ac:dyDescent="0.25">
      <c r="E63" s="11"/>
    </row>
    <row r="64" spans="1:13" x14ac:dyDescent="0.25">
      <c r="E64" s="11"/>
    </row>
    <row r="66" spans="1:13" x14ac:dyDescent="0.25">
      <c r="A66" s="3" t="s">
        <v>70</v>
      </c>
      <c r="B66" s="3" t="s">
        <v>71</v>
      </c>
      <c r="C66" s="3">
        <v>1323</v>
      </c>
      <c r="D66" s="3" t="s">
        <v>72</v>
      </c>
      <c r="E66" s="6">
        <v>21878.2</v>
      </c>
      <c r="F66" s="8" t="s">
        <v>86</v>
      </c>
      <c r="G66" s="3" t="s">
        <v>73</v>
      </c>
      <c r="H66" s="3">
        <v>7150</v>
      </c>
      <c r="I66" s="3">
        <v>1</v>
      </c>
      <c r="J66" s="4">
        <v>42466</v>
      </c>
      <c r="K66" s="3">
        <v>1884434</v>
      </c>
      <c r="L66" s="3">
        <v>2016</v>
      </c>
      <c r="M66" s="3"/>
    </row>
    <row r="70" spans="1:13" x14ac:dyDescent="0.25">
      <c r="A70" s="8" t="s">
        <v>77</v>
      </c>
      <c r="B70" s="8" t="s">
        <v>78</v>
      </c>
      <c r="C70" s="8">
        <v>1444</v>
      </c>
      <c r="D70" s="8" t="s">
        <v>20</v>
      </c>
      <c r="E70" s="6">
        <v>5233</v>
      </c>
      <c r="F70" s="8" t="s">
        <v>16</v>
      </c>
      <c r="G70" s="8"/>
      <c r="H70" s="8"/>
      <c r="I70" s="8">
        <v>12</v>
      </c>
      <c r="J70" s="9">
        <v>36951</v>
      </c>
      <c r="K70" s="8" t="s">
        <v>79</v>
      </c>
      <c r="L70" s="8">
        <v>2000</v>
      </c>
      <c r="M70" s="8"/>
    </row>
    <row r="71" spans="1:13" x14ac:dyDescent="0.25">
      <c r="E71" s="6"/>
    </row>
    <row r="72" spans="1:13" x14ac:dyDescent="0.25">
      <c r="A72" s="8" t="s">
        <v>80</v>
      </c>
      <c r="B72" s="8" t="s">
        <v>81</v>
      </c>
      <c r="C72" s="8">
        <v>1233</v>
      </c>
      <c r="D72" s="8" t="s">
        <v>18</v>
      </c>
      <c r="E72" s="6">
        <v>16132.5</v>
      </c>
      <c r="F72" s="8" t="s">
        <v>16</v>
      </c>
      <c r="G72" s="8"/>
      <c r="H72" s="8"/>
      <c r="I72" s="8">
        <v>11</v>
      </c>
      <c r="J72" s="9">
        <v>38018</v>
      </c>
      <c r="K72" s="8" t="s">
        <v>82</v>
      </c>
      <c r="L72" s="8">
        <v>2003</v>
      </c>
      <c r="M72" s="8"/>
    </row>
    <row r="73" spans="1:13" x14ac:dyDescent="0.25">
      <c r="A73" s="8" t="s">
        <v>80</v>
      </c>
      <c r="B73" s="8" t="s">
        <v>81</v>
      </c>
      <c r="C73" s="8">
        <v>1233</v>
      </c>
      <c r="D73" s="8" t="s">
        <v>18</v>
      </c>
      <c r="E73" s="6">
        <v>1792.5</v>
      </c>
      <c r="F73" s="8" t="s">
        <v>16</v>
      </c>
      <c r="G73" s="8"/>
      <c r="H73" s="8"/>
      <c r="I73" s="8">
        <v>12</v>
      </c>
      <c r="J73" s="9">
        <v>38412</v>
      </c>
      <c r="K73" s="8" t="s">
        <v>83</v>
      </c>
      <c r="L73" s="8">
        <v>2004</v>
      </c>
      <c r="M73" s="8"/>
    </row>
    <row r="74" spans="1:13" x14ac:dyDescent="0.25">
      <c r="E74" s="6"/>
    </row>
  </sheetData>
  <sortState ref="A22:M55">
    <sortCondition ref="L22:L5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newvalue1" value=""/>
</sisl>
</file>

<file path=customXml/itemProps1.xml><?xml version="1.0" encoding="utf-8"?>
<ds:datastoreItem xmlns:ds="http://schemas.openxmlformats.org/officeDocument/2006/customXml" ds:itemID="{EAF155E4-B483-4DC0-85FB-9F376DB469E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Guildford Borough Council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Rogers</dc:creator>
  <cp:lastModifiedBy>Michele Rogers</cp:lastModifiedBy>
  <dcterms:created xsi:type="dcterms:W3CDTF">2019-04-23T14:55:46Z</dcterms:created>
  <dcterms:modified xsi:type="dcterms:W3CDTF">2019-05-13T08:50:42Z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d6345775-11aa-4161-8093-f3ce6cf105cc</vt:lpwstr>
  </property>
  <property fmtid="{D5CDD505-2E9C-101B-9397-08002B2CF9AE}" pid="3" name="bjSaver">
    <vt:lpwstr>ShASh2f2CpbF8F21oZBtgGtnXIGqAwea</vt:lpwstr>
  </property>
  <property fmtid="{D5CDD505-2E9C-101B-9397-08002B2CF9AE}" pid="4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5" name="bjDocumentLabelXML-0">
    <vt:lpwstr>ement uid="id_protective_marking_new_item_1" value="" /&gt;  &lt;element uid="id_distribution_newvalue1" value="" /&gt;&lt;/sisl&gt;</vt:lpwstr>
  </property>
  <property fmtid="{D5CDD505-2E9C-101B-9397-08002B2CF9AE}" pid="6" name="bjDocumentSecurityLabel">
    <vt:lpwstr>Guildford Borough Council UNCLASSIFIED INTERNAL</vt:lpwstr>
  </property>
  <property fmtid="{D5CDD505-2E9C-101B-9397-08002B2CF9AE}" pid="7" name="_AdHocReviewCycleID">
    <vt:i4>161326997</vt:i4>
  </property>
  <property fmtid="{D5CDD505-2E9C-101B-9397-08002B2CF9AE}" pid="8" name="_NewReviewCycle">
    <vt:lpwstr/>
  </property>
  <property fmtid="{D5CDD505-2E9C-101B-9397-08002B2CF9AE}" pid="9" name="_EmailSubject">
    <vt:lpwstr>RE:Skateparks FOI Due May 17th  [UNC]</vt:lpwstr>
  </property>
  <property fmtid="{D5CDD505-2E9C-101B-9397-08002B2CF9AE}" pid="10" name="_AuthorEmail">
    <vt:lpwstr>Michele.Rogers@guildford.gov.uk</vt:lpwstr>
  </property>
  <property fmtid="{D5CDD505-2E9C-101B-9397-08002B2CF9AE}" pid="11" name="_AuthorEmailDisplayName">
    <vt:lpwstr>Michele Rogers</vt:lpwstr>
  </property>
</Properties>
</file>